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IV-a'!$B$1:$N$286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J277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30" i="1" l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<sst xmlns="http://schemas.openxmlformats.org/spreadsheetml/2006/main" count="101" uniqueCount="42">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</sst>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41" activePane="bottomLeft" state="frozen"/>
      <selection pane="bottomLeft" activeCell="B1" sqref="B1:N286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42978</v>
      </c>
      <c r="G4" s="2"/>
      <c r="H4" s="2"/>
      <c r="I4" s="2"/>
      <c r="J4" s="2"/>
      <c r="K4" s="2"/>
      <c r="L4" s="2"/>
      <c r="M4" s="2"/>
      <c r="N4" s="2"/>
    </row>
    <row r="5" spans="2:31"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7" t="s">
        <v>14</v>
      </c>
      <c r="C7" s="27"/>
      <c r="D7" s="27"/>
      <c r="E7" s="27"/>
      <c r="F7" s="27" t="s">
        <v>13</v>
      </c>
      <c r="G7" s="27"/>
      <c r="H7" s="27"/>
      <c r="I7" s="27"/>
      <c r="J7" s="27"/>
      <c r="K7" s="27" t="s">
        <v>12</v>
      </c>
      <c r="L7" s="27"/>
      <c r="M7" s="27"/>
      <c r="N7" s="27"/>
    </row>
    <row r="8" spans="2:31" ht="15.75" customHeight="1">
      <c r="B8" s="27"/>
      <c r="C8" s="27"/>
      <c r="D8" s="27"/>
      <c r="E8" s="27"/>
      <c r="F8" s="27" t="s">
        <v>11</v>
      </c>
      <c r="G8" s="27"/>
      <c r="H8" s="27"/>
      <c r="I8" s="27" t="s">
        <v>10</v>
      </c>
      <c r="J8" s="27" t="s">
        <v>7</v>
      </c>
      <c r="K8" s="27" t="s">
        <v>9</v>
      </c>
      <c r="L8" s="27" t="s">
        <v>8</v>
      </c>
      <c r="M8" s="27" t="s">
        <v>7</v>
      </c>
      <c r="N8" s="27" t="s">
        <v>6</v>
      </c>
    </row>
    <row r="9" spans="2:31" ht="26.25" customHeight="1">
      <c r="B9" s="27"/>
      <c r="C9" s="27"/>
      <c r="D9" s="27"/>
      <c r="E9" s="27"/>
      <c r="F9" s="23" t="s">
        <v>5</v>
      </c>
      <c r="G9" s="23" t="s">
        <v>4</v>
      </c>
      <c r="H9" s="23" t="s">
        <v>3</v>
      </c>
      <c r="I9" s="27"/>
      <c r="J9" s="27"/>
      <c r="K9" s="27"/>
      <c r="L9" s="27"/>
      <c r="M9" s="27"/>
      <c r="N9" s="27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3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3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3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3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3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3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3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3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3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1</v>
      </c>
      <c r="G21" s="21">
        <v>0</v>
      </c>
      <c r="H21" s="21">
        <f t="shared" si="0"/>
        <v>1</v>
      </c>
      <c r="I21" s="21">
        <v>0</v>
      </c>
      <c r="J21" s="21">
        <f t="shared" si="1"/>
        <v>1</v>
      </c>
      <c r="K21" s="21">
        <v>1</v>
      </c>
      <c r="L21" s="21">
        <v>2</v>
      </c>
      <c r="M21" s="21">
        <f t="shared" si="2"/>
        <v>3</v>
      </c>
      <c r="N21" s="21">
        <v>2</v>
      </c>
      <c r="P21" s="43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3</v>
      </c>
      <c r="L23" s="21">
        <v>0</v>
      </c>
      <c r="M23" s="21">
        <f t="shared" si="2"/>
        <v>3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39" t="str">
        <f>CONCATENATE("TOTAL ",B10)</f>
        <v xml:space="preserve">TOTAL *AGENTE ADMINISTRATIVO </v>
      </c>
      <c r="C30" s="40"/>
      <c r="D30" s="40"/>
      <c r="E30" s="41"/>
      <c r="F30" s="24">
        <f>SUM(F10:F29)</f>
        <v>3</v>
      </c>
      <c r="G30" s="24">
        <f t="shared" ref="G30:M30" si="3">SUM(G10:G29)</f>
        <v>0</v>
      </c>
      <c r="H30" s="24">
        <f t="shared" si="3"/>
        <v>3</v>
      </c>
      <c r="I30" s="24">
        <f t="shared" si="3"/>
        <v>0</v>
      </c>
      <c r="J30" s="24">
        <f t="shared" si="3"/>
        <v>3</v>
      </c>
      <c r="K30" s="24">
        <f t="shared" si="3"/>
        <v>11</v>
      </c>
      <c r="L30" s="24">
        <f t="shared" si="3"/>
        <v>5</v>
      </c>
      <c r="M30" s="24">
        <f t="shared" si="3"/>
        <v>16</v>
      </c>
      <c r="N30" s="24">
        <f>SUM(N10:N29)</f>
        <v>6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3</v>
      </c>
      <c r="G43" s="17">
        <v>0</v>
      </c>
      <c r="H43" s="17">
        <f t="shared" si="5"/>
        <v>3</v>
      </c>
      <c r="I43" s="17">
        <v>0</v>
      </c>
      <c r="J43" s="17">
        <f t="shared" si="4"/>
        <v>3</v>
      </c>
      <c r="K43" s="17">
        <v>16</v>
      </c>
      <c r="L43" s="17">
        <v>2</v>
      </c>
      <c r="M43" s="17">
        <f t="shared" si="6"/>
        <v>18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39" t="str">
        <f>CONCATENATE("TOTAL ",B31)</f>
        <v>TOTAL *AGENTE DE PORTARIA</v>
      </c>
      <c r="C51" s="40"/>
      <c r="D51" s="40"/>
      <c r="E51" s="41"/>
      <c r="F51" s="24">
        <f>SUM(F31:F50)</f>
        <v>4</v>
      </c>
      <c r="G51" s="24">
        <f t="shared" ref="G51" si="8">SUM(G31:G50)</f>
        <v>0</v>
      </c>
      <c r="H51" s="24">
        <f t="shared" ref="H51" si="9">SUM(H31:H50)</f>
        <v>4</v>
      </c>
      <c r="I51" s="24">
        <f t="shared" ref="I51:J72" si="10">SUM(I31:I50)</f>
        <v>0</v>
      </c>
      <c r="J51" s="24">
        <f t="shared" si="10"/>
        <v>4</v>
      </c>
      <c r="K51" s="24">
        <f t="shared" ref="K51" si="11">SUM(K31:K50)</f>
        <v>27</v>
      </c>
      <c r="L51" s="24">
        <f t="shared" ref="L51" si="12">SUM(L31:L50)</f>
        <v>4</v>
      </c>
      <c r="M51" s="24">
        <f t="shared" ref="M51" si="13">SUM(M31:M50)</f>
        <v>31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39" t="str">
        <f>CONCATENATE("TOTAL ",B52)</f>
        <v>TOTAL *ARTÍFICE DE MECÂNICA</v>
      </c>
      <c r="C72" s="40"/>
      <c r="D72" s="40"/>
      <c r="E72" s="41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8"/>
      <c r="C84" s="36"/>
      <c r="D84" s="28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8"/>
      <c r="C85" s="36"/>
      <c r="D85" s="28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39" t="str">
        <f>CONCATENATE("TOTAL ",B73)</f>
        <v>TOTAL *AGENTE DE SEGURANÇA</v>
      </c>
      <c r="C93" s="40"/>
      <c r="D93" s="40"/>
      <c r="E93" s="41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39" t="str">
        <f>CONCATENATE("TOTAL ",B94)</f>
        <v>TOTAL *ATENDENTE JUDICIÁRIO</v>
      </c>
      <c r="C114" s="40"/>
      <c r="D114" s="40"/>
      <c r="E114" s="41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8"/>
      <c r="C125" s="35" t="s">
        <v>1</v>
      </c>
      <c r="D125" s="28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8"/>
      <c r="C126" s="36"/>
      <c r="D126" s="28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28"/>
      <c r="C127" s="36"/>
      <c r="D127" s="28"/>
      <c r="E127" s="5">
        <v>3</v>
      </c>
      <c r="F127" s="18">
        <v>7</v>
      </c>
      <c r="G127" s="17">
        <v>0</v>
      </c>
      <c r="H127" s="17">
        <f t="shared" si="28"/>
        <v>7</v>
      </c>
      <c r="I127" s="17">
        <v>0</v>
      </c>
      <c r="J127" s="17">
        <f t="shared" si="29"/>
        <v>7</v>
      </c>
      <c r="K127" s="17">
        <v>1</v>
      </c>
      <c r="L127" s="17">
        <v>0</v>
      </c>
      <c r="M127" s="17">
        <f t="shared" si="38"/>
        <v>1</v>
      </c>
      <c r="N127" s="17">
        <v>0</v>
      </c>
      <c r="O127" s="25"/>
    </row>
    <row r="128" spans="2:15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39" t="str">
        <f>CONCATENATE("TOTAL ",B115)</f>
        <v>TOTAL *AUX. DE SERV. DIVERSOS</v>
      </c>
      <c r="C135" s="40"/>
      <c r="D135" s="40"/>
      <c r="E135" s="41"/>
      <c r="F135" s="24">
        <f>SUM(F115:F134)</f>
        <v>11</v>
      </c>
      <c r="G135" s="24">
        <f>SUM(G115:G134)</f>
        <v>0</v>
      </c>
      <c r="H135" s="24">
        <f>SUM(H115:H134)</f>
        <v>11</v>
      </c>
      <c r="I135" s="24">
        <f t="shared" ref="I135:J156" si="39">SUM(I115:I134)</f>
        <v>0</v>
      </c>
      <c r="J135" s="24">
        <f t="shared" si="39"/>
        <v>11</v>
      </c>
      <c r="K135" s="24">
        <f t="shared" ref="K135" si="40">SUM(K115:K134)</f>
        <v>7</v>
      </c>
      <c r="L135" s="24">
        <f t="shared" ref="L135" si="41">SUM(L115:L134)</f>
        <v>0</v>
      </c>
      <c r="M135" s="24">
        <f t="shared" ref="M135" si="42">SUM(M115:M134)</f>
        <v>7</v>
      </c>
      <c r="N135" s="24">
        <f>SUM(N115:N134)</f>
        <v>0</v>
      </c>
      <c r="O135" s="25"/>
    </row>
    <row r="136" spans="2:15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8"/>
      <c r="C147" s="36"/>
      <c r="D147" s="28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39" t="str">
        <f>CONCATENATE("TOTAL ",B136)</f>
        <v>TOTAL *AUXILIAR JUDICIÁRIO</v>
      </c>
      <c r="C156" s="40"/>
      <c r="D156" s="40"/>
      <c r="E156" s="41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28"/>
      <c r="C170" s="36"/>
      <c r="D170" s="28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39" t="str">
        <f>CONCATENATE("TOTAL ",B157)</f>
        <v>TOTAL *DATILÓGRAFO</v>
      </c>
      <c r="C177" s="40"/>
      <c r="D177" s="40"/>
      <c r="E177" s="41"/>
      <c r="F177" s="24">
        <f>SUM(F157:F176)</f>
        <v>6</v>
      </c>
      <c r="G177" s="24">
        <f>SUM(G157:G176)</f>
        <v>0</v>
      </c>
      <c r="H177" s="24">
        <f>SUM(H157:H176)</f>
        <v>6</v>
      </c>
      <c r="I177" s="24">
        <f t="shared" ref="I177:J198" si="52">SUM(I157:I176)</f>
        <v>0</v>
      </c>
      <c r="J177" s="24">
        <f t="shared" si="52"/>
        <v>6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39" t="str">
        <f>CONCATENATE("TOTAL ",B178)</f>
        <v>TOTAL *MOTORISTA OFICIAL</v>
      </c>
      <c r="C198" s="40"/>
      <c r="D198" s="40"/>
      <c r="E198" s="41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8"/>
      <c r="C209" s="35" t="s">
        <v>1</v>
      </c>
      <c r="D209" s="28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28"/>
      <c r="C210" s="36"/>
      <c r="D210" s="28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8"/>
      <c r="C211" s="36"/>
      <c r="D211" s="28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8"/>
      <c r="C212" s="36"/>
      <c r="D212" s="28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28"/>
      <c r="C214" s="38" t="s">
        <v>0</v>
      </c>
      <c r="D214" s="28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39" t="str">
        <f>CONCATENATE("TOTAL ",B199)</f>
        <v>TOTAL *OFICIAL DE JUSTIÇA</v>
      </c>
      <c r="C219" s="40"/>
      <c r="D219" s="40"/>
      <c r="E219" s="41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0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39" t="str">
        <f>CONCATENATE("TOTAL ",B220)</f>
        <v>TOTAL *TÉCNICO JUDICIÁRIO</v>
      </c>
      <c r="C240" s="40"/>
      <c r="D240" s="40"/>
      <c r="E240" s="41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0</v>
      </c>
      <c r="L251" s="17">
        <v>0</v>
      </c>
      <c r="M251" s="17">
        <f t="shared" si="76"/>
        <v>0</v>
      </c>
      <c r="N251" s="17">
        <v>0</v>
      </c>
    </row>
    <row r="252" spans="2:14" s="6" customFormat="1" ht="18" customHeight="1">
      <c r="B252" s="28"/>
      <c r="C252" s="36"/>
      <c r="D252" s="28"/>
      <c r="E252" s="5">
        <v>4</v>
      </c>
      <c r="F252" s="22">
        <v>35</v>
      </c>
      <c r="G252" s="21">
        <v>0</v>
      </c>
      <c r="H252" s="21">
        <f t="shared" si="70"/>
        <v>35</v>
      </c>
      <c r="I252" s="21">
        <v>0</v>
      </c>
      <c r="J252" s="21">
        <f t="shared" si="68"/>
        <v>35</v>
      </c>
      <c r="K252" s="21">
        <v>11</v>
      </c>
      <c r="L252" s="21">
        <v>0</v>
      </c>
      <c r="M252" s="21">
        <f t="shared" si="76"/>
        <v>11</v>
      </c>
      <c r="N252" s="21">
        <v>0</v>
      </c>
    </row>
    <row r="253" spans="2:14" s="6" customFormat="1" ht="18" customHeight="1">
      <c r="B253" s="28"/>
      <c r="C253" s="36"/>
      <c r="D253" s="28"/>
      <c r="E253" s="5">
        <v>3</v>
      </c>
      <c r="F253" s="18">
        <v>58</v>
      </c>
      <c r="G253" s="17">
        <v>0</v>
      </c>
      <c r="H253" s="17">
        <f t="shared" si="70"/>
        <v>58</v>
      </c>
      <c r="I253" s="17">
        <v>0</v>
      </c>
      <c r="J253" s="17">
        <f t="shared" si="68"/>
        <v>58</v>
      </c>
      <c r="K253" s="17">
        <v>21</v>
      </c>
      <c r="L253" s="17">
        <v>1</v>
      </c>
      <c r="M253" s="17">
        <f t="shared" si="76"/>
        <v>22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214</v>
      </c>
      <c r="G254" s="21">
        <v>0</v>
      </c>
      <c r="H254" s="21">
        <f t="shared" si="70"/>
        <v>214</v>
      </c>
      <c r="I254" s="21">
        <v>0</v>
      </c>
      <c r="J254" s="21">
        <f t="shared" si="68"/>
        <v>214</v>
      </c>
      <c r="K254" s="21">
        <v>18</v>
      </c>
      <c r="L254" s="21">
        <v>4</v>
      </c>
      <c r="M254" s="21">
        <f t="shared" si="76"/>
        <v>22</v>
      </c>
      <c r="N254" s="21">
        <v>6</v>
      </c>
    </row>
    <row r="255" spans="2:14" s="6" customFormat="1" ht="18" customHeight="1">
      <c r="B255" s="28"/>
      <c r="C255" s="37"/>
      <c r="D255" s="28"/>
      <c r="E255" s="5">
        <v>1</v>
      </c>
      <c r="F255" s="18">
        <v>6</v>
      </c>
      <c r="G255" s="17">
        <v>0</v>
      </c>
      <c r="H255" s="17">
        <f t="shared" si="70"/>
        <v>6</v>
      </c>
      <c r="I255" s="17">
        <v>0</v>
      </c>
      <c r="J255" s="17">
        <f t="shared" si="68"/>
        <v>6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329</v>
      </c>
      <c r="G256" s="21">
        <v>0</v>
      </c>
      <c r="H256" s="21">
        <f t="shared" si="70"/>
        <v>329</v>
      </c>
      <c r="I256" s="21">
        <v>0</v>
      </c>
      <c r="J256" s="21">
        <f t="shared" si="68"/>
        <v>329</v>
      </c>
      <c r="K256" s="21">
        <v>8</v>
      </c>
      <c r="L256" s="21">
        <v>3</v>
      </c>
      <c r="M256" s="21">
        <f t="shared" si="76"/>
        <v>11</v>
      </c>
      <c r="N256" s="21">
        <v>7</v>
      </c>
    </row>
    <row r="257" spans="2:14" s="6" customFormat="1" ht="18" customHeight="1">
      <c r="B257" s="28"/>
      <c r="C257" s="38"/>
      <c r="D257" s="28"/>
      <c r="E257" s="5">
        <v>4</v>
      </c>
      <c r="F257" s="18">
        <v>3</v>
      </c>
      <c r="G257" s="17">
        <v>0</v>
      </c>
      <c r="H257" s="17">
        <f t="shared" si="70"/>
        <v>3</v>
      </c>
      <c r="I257" s="17">
        <v>0</v>
      </c>
      <c r="J257" s="17">
        <f t="shared" si="68"/>
        <v>3</v>
      </c>
      <c r="K257" s="17">
        <v>5</v>
      </c>
      <c r="L257" s="17">
        <v>2</v>
      </c>
      <c r="M257" s="17">
        <f t="shared" si="76"/>
        <v>7</v>
      </c>
      <c r="N257" s="17">
        <v>2</v>
      </c>
    </row>
    <row r="258" spans="2:14" s="6" customFormat="1" ht="18" customHeight="1">
      <c r="B258" s="28"/>
      <c r="C258" s="38"/>
      <c r="D258" s="28"/>
      <c r="E258" s="5">
        <v>3</v>
      </c>
      <c r="F258" s="22">
        <v>181</v>
      </c>
      <c r="G258" s="21">
        <v>0</v>
      </c>
      <c r="H258" s="21">
        <f t="shared" si="70"/>
        <v>181</v>
      </c>
      <c r="I258" s="21">
        <v>0</v>
      </c>
      <c r="J258" s="21">
        <f t="shared" si="68"/>
        <v>181</v>
      </c>
      <c r="K258" s="21">
        <v>3</v>
      </c>
      <c r="L258" s="21">
        <v>0</v>
      </c>
      <c r="M258" s="21">
        <f t="shared" si="76"/>
        <v>3</v>
      </c>
      <c r="N258" s="21">
        <v>0</v>
      </c>
    </row>
    <row r="259" spans="2:14" s="6" customFormat="1" ht="18" customHeight="1">
      <c r="B259" s="28"/>
      <c r="C259" s="38"/>
      <c r="D259" s="28"/>
      <c r="E259" s="5">
        <v>2</v>
      </c>
      <c r="F259" s="18">
        <v>46</v>
      </c>
      <c r="G259" s="17">
        <v>0</v>
      </c>
      <c r="H259" s="17">
        <f t="shared" si="70"/>
        <v>46</v>
      </c>
      <c r="I259" s="17">
        <v>0</v>
      </c>
      <c r="J259" s="17">
        <f t="shared" si="68"/>
        <v>46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12</v>
      </c>
      <c r="H260" s="21">
        <f t="shared" si="70"/>
        <v>14</v>
      </c>
      <c r="I260" s="21">
        <v>0</v>
      </c>
      <c r="J260" s="21">
        <f t="shared" si="68"/>
        <v>14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39" t="str">
        <f>CONCATENATE("TOTAL ",B241)</f>
        <v>TOTAL TÉCNICO JUDICIÁRIO</v>
      </c>
      <c r="C261" s="40"/>
      <c r="D261" s="40"/>
      <c r="E261" s="41"/>
      <c r="F261" s="24">
        <f>SUM(F241:F260)</f>
        <v>874</v>
      </c>
      <c r="G261" s="24">
        <f>SUM(G241:G260)</f>
        <v>12</v>
      </c>
      <c r="H261" s="24">
        <f>SUM(H241:H260)</f>
        <v>886</v>
      </c>
      <c r="I261" s="24">
        <v>452</v>
      </c>
      <c r="J261" s="24">
        <f>SUM(H261:I261)</f>
        <v>1338</v>
      </c>
      <c r="K261" s="24">
        <f t="shared" ref="K261" si="77">SUM(K241:K260)</f>
        <v>90</v>
      </c>
      <c r="L261" s="24">
        <f t="shared" ref="L261" si="78">SUM(L241:L260)</f>
        <v>14</v>
      </c>
      <c r="M261" s="24">
        <f t="shared" ref="M261" si="79">SUM(M241:M260)</f>
        <v>104</v>
      </c>
      <c r="N261" s="24">
        <f>SUM(N241:N260)</f>
        <v>24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8"/>
      <c r="C276" s="37"/>
      <c r="D276" s="28"/>
      <c r="E276" s="5">
        <v>1</v>
      </c>
      <c r="F276" s="18">
        <v>1</v>
      </c>
      <c r="G276" s="17">
        <v>0</v>
      </c>
      <c r="H276" s="17">
        <f t="shared" si="70"/>
        <v>1</v>
      </c>
      <c r="I276" s="17">
        <v>0</v>
      </c>
      <c r="J276" s="17">
        <f t="shared" si="68"/>
        <v>1</v>
      </c>
      <c r="K276" s="17">
        <v>5</v>
      </c>
      <c r="L276" s="17">
        <v>0</v>
      </c>
      <c r="M276" s="17">
        <f t="shared" si="81"/>
        <v>5</v>
      </c>
      <c r="N276" s="17">
        <v>0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32</v>
      </c>
      <c r="G277" s="21">
        <v>0</v>
      </c>
      <c r="H277" s="21">
        <f t="shared" si="70"/>
        <v>32</v>
      </c>
      <c r="I277" s="21">
        <v>0</v>
      </c>
      <c r="J277" s="21">
        <f t="shared" si="68"/>
        <v>32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83</v>
      </c>
      <c r="G280" s="17">
        <v>0</v>
      </c>
      <c r="H280" s="17">
        <f t="shared" si="70"/>
        <v>83</v>
      </c>
      <c r="I280" s="17">
        <v>0</v>
      </c>
      <c r="J280" s="17">
        <f t="shared" si="68"/>
        <v>83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0</v>
      </c>
      <c r="G281" s="21">
        <v>35</v>
      </c>
      <c r="H281" s="21">
        <v>35</v>
      </c>
      <c r="I281" s="21">
        <v>0</v>
      </c>
      <c r="J281" s="21">
        <f t="shared" si="68"/>
        <v>35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39" t="str">
        <f>CONCATENATE("TOTAL ",B262)</f>
        <v>TOTAL ANALISTA JUDICIÁRIO</v>
      </c>
      <c r="C282" s="40"/>
      <c r="D282" s="40"/>
      <c r="E282" s="41"/>
      <c r="F282" s="24">
        <f>SUM(F262:F281)</f>
        <v>237</v>
      </c>
      <c r="G282" s="24">
        <f>SUM(G262:G281)</f>
        <v>35</v>
      </c>
      <c r="H282" s="24">
        <f>SUM(H262:H281)</f>
        <v>272</v>
      </c>
      <c r="I282" s="24">
        <v>734</v>
      </c>
      <c r="J282" s="24">
        <f>SUM(H282:I282)</f>
        <v>1006</v>
      </c>
      <c r="K282" s="24">
        <f t="shared" ref="K282" si="82">SUM(K262:K281)</f>
        <v>23</v>
      </c>
      <c r="L282" s="24">
        <f t="shared" ref="L282" si="83">SUM(L262:L281)</f>
        <v>0</v>
      </c>
      <c r="M282" s="24">
        <f t="shared" ref="M282" si="84">SUM(M262:M281)</f>
        <v>23</v>
      </c>
      <c r="N282" s="24">
        <f>SUM(N262:N281)</f>
        <v>0</v>
      </c>
    </row>
    <row r="283" spans="2:14" s="6" customFormat="1" ht="38.1" customHeight="1">
      <c r="B283" s="44" t="s">
        <v>35</v>
      </c>
      <c r="C283" s="45"/>
      <c r="D283" s="45"/>
      <c r="E283" s="46"/>
      <c r="F283" s="13">
        <f>F30+F51+F72+F93+F114+F135+F156+F177+F198+F219+F240+F261+F282</f>
        <v>1197</v>
      </c>
      <c r="G283" s="13">
        <f>G30+G51+G72+G93+G114+G135+G156+G177+G198+G219+G240+G261+G282</f>
        <v>47</v>
      </c>
      <c r="H283" s="13">
        <f>H282+H261+H240+H219+H198+H177+H156+H135+H114+H93+H72+H51+H30</f>
        <v>1244</v>
      </c>
      <c r="I283" s="13">
        <f>I282+I261+I240+I219+I198+I177+I156+I135+I114+I93+I72+I51+I30</f>
        <v>1186</v>
      </c>
      <c r="J283" s="13">
        <f>J282+J261+J240+J219+J198+J177+J156+J135+J114+J93+J72+J51+J30</f>
        <v>2430</v>
      </c>
      <c r="K283" s="13">
        <f>K30+K51+K72+K93+K114+K135+K156+K177+K198+K219+K240+K261+K282</f>
        <v>191</v>
      </c>
      <c r="L283" s="13">
        <f>L30+L51+L72+L93+L114+L135+L156+L177+L198+L219+L240+L261+L282</f>
        <v>40</v>
      </c>
      <c r="M283" s="19">
        <f>M30+M51+M72+M93+M114+M135+M156+M177+M198+M219+M240+M261+M282</f>
        <v>231</v>
      </c>
      <c r="N283" s="19">
        <f>N30+N51+N72+N93+N114+N135+N156+N177+N198+N219+N240+N261+N282</f>
        <v>59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2"/>
      <c r="D296" s="42"/>
    </row>
    <row r="297" spans="3:4">
      <c r="C297" s="1"/>
      <c r="D297" s="1"/>
    </row>
    <row r="298" spans="3:4">
      <c r="C298" s="1"/>
    </row>
    <row r="299" spans="3:4">
      <c r="C299" s="1"/>
    </row>
  </sheetData>
  <sheetProtection password="CA37" sheet="1" objects="1" scenarios="1"/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3964" divId="Anexo_IV_A_AGOSTO_3964" sourceType="printArea" destinationFile="T:\TRANSPARENCIA\INTERNET\Anexo IV\2017\A\Agosto\Anexo_IV_A_AGOST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2016-05-19T17:25:48Z</cp:lastPrinted>
  <dcterms:created xsi:type="dcterms:W3CDTF">2016-03-22T21:06:17Z</dcterms:created>
  <dcterms:modified xsi:type="dcterms:W3CDTF">2017-12-07T21:05:51Z</dcterms:modified>
</cp:coreProperties>
</file>